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05" windowWidth="23895" windowHeight="9210"/>
  </bookViews>
  <sheets>
    <sheet name="масс-старт" sheetId="1" r:id="rId1"/>
  </sheets>
  <externalReferences>
    <externalReference r:id="rId2"/>
  </externalReferences>
  <definedNames>
    <definedName name="D_d1">[1]const!$C$4</definedName>
    <definedName name="D_d2">[1]const!$C$5</definedName>
    <definedName name="D_d3">[1]const!$C$6</definedName>
    <definedName name="Men1000_1" localSheetId="0">'масс-старт'!#REF!</definedName>
    <definedName name="Men1000_2">#REF!</definedName>
    <definedName name="N_dev">[1]const!$C$8</definedName>
    <definedName name="N_sor1">[1]const!$C$1</definedName>
    <definedName name="N_sor2">[1]const!$C$2</definedName>
    <definedName name="N_un">[1]const!$C$7</definedName>
    <definedName name="Women1000_2">#REF!</definedName>
    <definedName name="_xlnm.Print_Titles" localSheetId="0">'масс-старт'!$2:$4</definedName>
    <definedName name="_xlnm.Print_Area" localSheetId="0">'масс-старт'!$A$1:$N$35</definedName>
  </definedNames>
  <calcPr calcId="124519" fullCalcOnLoad="1"/>
</workbook>
</file>

<file path=xl/calcChain.xml><?xml version="1.0" encoding="utf-8"?>
<calcChain xmlns="http://schemas.openxmlformats.org/spreadsheetml/2006/main">
  <c r="N19" i="1"/>
  <c r="N18"/>
  <c r="N17"/>
  <c r="N16"/>
  <c r="N13"/>
  <c r="N12"/>
  <c r="N11"/>
  <c r="N10"/>
  <c r="N8"/>
  <c r="I4"/>
  <c r="A3"/>
  <c r="A2"/>
</calcChain>
</file>

<file path=xl/sharedStrings.xml><?xml version="1.0" encoding="utf-8"?>
<sst xmlns="http://schemas.openxmlformats.org/spreadsheetml/2006/main" count="107" uniqueCount="68">
  <si>
    <t>г.Коломна КЦ "Коломна"</t>
  </si>
  <si>
    <t>Девушки и Юноши</t>
  </si>
  <si>
    <t>масс-старт (10 кругов)</t>
  </si>
  <si>
    <t>1.17,00</t>
  </si>
  <si>
    <t>1.10,50</t>
  </si>
  <si>
    <t>Место</t>
  </si>
  <si>
    <t>№</t>
  </si>
  <si>
    <t>Дорожка</t>
  </si>
  <si>
    <t>Фамилия, Имя</t>
  </si>
  <si>
    <t>возр.</t>
  </si>
  <si>
    <t>Разряд</t>
  </si>
  <si>
    <t>Регион</t>
  </si>
  <si>
    <t>Тренер</t>
  </si>
  <si>
    <t>Время 5 кр</t>
  </si>
  <si>
    <t>Финиш</t>
  </si>
  <si>
    <t>финальные очки</t>
  </si>
  <si>
    <t>Сумма</t>
  </si>
  <si>
    <t>Лаговская Кристина</t>
  </si>
  <si>
    <t>ст</t>
  </si>
  <si>
    <t>I разр.</t>
  </si>
  <si>
    <t>Республика Беларусь (Минск)</t>
  </si>
  <si>
    <t>7.10,78</t>
  </si>
  <si>
    <t>Красовская Анастасия</t>
  </si>
  <si>
    <t>DNF</t>
  </si>
  <si>
    <t xml:space="preserve">Федорова Надежда </t>
  </si>
  <si>
    <t>жен</t>
  </si>
  <si>
    <t>КМС</t>
  </si>
  <si>
    <t>Республика Чувашия</t>
  </si>
  <si>
    <t>6.07,85</t>
  </si>
  <si>
    <t xml:space="preserve">Бусыгин Александр </t>
  </si>
  <si>
    <t>ср</t>
  </si>
  <si>
    <t>Санкт-Петербург</t>
  </si>
  <si>
    <t>6.08,10</t>
  </si>
  <si>
    <t xml:space="preserve">Ивушкин Максим </t>
  </si>
  <si>
    <t>II разр.</t>
  </si>
  <si>
    <t>Московская область</t>
  </si>
  <si>
    <t>6.11,43</t>
  </si>
  <si>
    <t>Водяницкий Иван</t>
  </si>
  <si>
    <t>6.45,01</t>
  </si>
  <si>
    <t>Наумов Иван</t>
  </si>
  <si>
    <t>III разр.</t>
  </si>
  <si>
    <t>6.54,24</t>
  </si>
  <si>
    <t xml:space="preserve">Дагаев Александр </t>
  </si>
  <si>
    <t xml:space="preserve">Логинов Сергей </t>
  </si>
  <si>
    <t>5.51,92</t>
  </si>
  <si>
    <t xml:space="preserve">Подольский Александр </t>
  </si>
  <si>
    <t>24.04.1999</t>
  </si>
  <si>
    <t>5.53,94</t>
  </si>
  <si>
    <t xml:space="preserve">Невмержицкий Стефан </t>
  </si>
  <si>
    <t>5.54,96</t>
  </si>
  <si>
    <t xml:space="preserve">Монахов Артем </t>
  </si>
  <si>
    <t>05.05.2000</t>
  </si>
  <si>
    <t>5.57,26</t>
  </si>
  <si>
    <t xml:space="preserve">Яблонский Егор </t>
  </si>
  <si>
    <t>5.57,35</t>
  </si>
  <si>
    <t xml:space="preserve">Алескеров Гариб </t>
  </si>
  <si>
    <t>5.58,33</t>
  </si>
  <si>
    <t xml:space="preserve">Кулыба Андрей </t>
  </si>
  <si>
    <t>6.07,95</t>
  </si>
  <si>
    <t xml:space="preserve">Иванов Илья </t>
  </si>
  <si>
    <t>Начало: 12:25</t>
  </si>
  <si>
    <t>t льда: -6,3</t>
  </si>
  <si>
    <t>Окончание: 12:40</t>
  </si>
  <si>
    <t>t воздуха: +14,3</t>
  </si>
  <si>
    <t>влажность: 39 %</t>
  </si>
  <si>
    <t>Стартер: Е.Волнухин</t>
  </si>
  <si>
    <t>Главный судья соревнований</t>
  </si>
  <si>
    <t>И.В. Исаенко</t>
  </si>
</sst>
</file>

<file path=xl/styles.xml><?xml version="1.0" encoding="utf-8"?>
<styleSheet xmlns="http://schemas.openxmlformats.org/spreadsheetml/2006/main">
  <numFmts count="3">
    <numFmt numFmtId="164" formatCode="mm/ss.00"/>
    <numFmt numFmtId="165" formatCode="m/ss.00"/>
    <numFmt numFmtId="166" formatCode="0.000"/>
  </numFmts>
  <fonts count="15"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16"/>
      <name val="Monotype Corsiva"/>
      <family val="4"/>
      <charset val="204"/>
    </font>
    <font>
      <sz val="10"/>
      <name val="Times New Roman"/>
      <family val="1"/>
      <charset val="204"/>
    </font>
    <font>
      <b/>
      <sz val="26"/>
      <name val="Monotype Corsiva"/>
      <family val="4"/>
      <charset val="204"/>
    </font>
    <font>
      <b/>
      <sz val="22"/>
      <name val="Monotype Corsiva"/>
      <family val="4"/>
      <charset val="204"/>
    </font>
    <font>
      <i/>
      <sz val="12"/>
      <name val="Times New Roman"/>
      <family val="1"/>
      <charset val="204"/>
    </font>
    <font>
      <sz val="16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Times New Roman"/>
      <family val="1"/>
      <charset val="204"/>
    </font>
    <font>
      <sz val="6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10"/>
      <color rgb="FFFF0000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02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1" applyFont="1"/>
    <xf numFmtId="0" fontId="4" fillId="0" borderId="0" xfId="1" applyFont="1" applyAlignment="1">
      <alignment horizontal="center" vertical="center"/>
    </xf>
    <xf numFmtId="0" fontId="5" fillId="0" borderId="0" xfId="1" applyFont="1" applyAlignment="1">
      <alignment vertical="center"/>
    </xf>
    <xf numFmtId="0" fontId="6" fillId="0" borderId="1" xfId="1" applyFont="1" applyBorder="1" applyAlignment="1">
      <alignment horizontal="left"/>
    </xf>
    <xf numFmtId="0" fontId="7" fillId="0" borderId="1" xfId="1" applyFont="1" applyBorder="1" applyAlignment="1">
      <alignment horizontal="center"/>
    </xf>
    <xf numFmtId="14" fontId="6" fillId="0" borderId="1" xfId="1" applyNumberFormat="1" applyFont="1" applyBorder="1" applyAlignment="1">
      <alignment horizontal="right"/>
    </xf>
    <xf numFmtId="0" fontId="6" fillId="0" borderId="1" xfId="1" applyFont="1" applyBorder="1" applyAlignment="1"/>
    <xf numFmtId="0" fontId="6" fillId="0" borderId="0" xfId="1" applyFont="1" applyAlignment="1">
      <alignment horizontal="left" vertical="center"/>
    </xf>
    <xf numFmtId="0" fontId="7" fillId="0" borderId="0" xfId="1" applyFont="1" applyAlignment="1">
      <alignment horizontal="center" vertical="center"/>
    </xf>
    <xf numFmtId="14" fontId="6" fillId="0" borderId="0" xfId="1" applyNumberFormat="1" applyFont="1" applyAlignment="1">
      <alignment horizontal="right" vertical="center"/>
    </xf>
    <xf numFmtId="0" fontId="6" fillId="0" borderId="0" xfId="1" applyFont="1" applyAlignment="1">
      <alignment horizontal="right" vertical="center"/>
    </xf>
    <xf numFmtId="0" fontId="8" fillId="0" borderId="0" xfId="1" applyFont="1" applyAlignment="1">
      <alignment vertical="center"/>
    </xf>
    <xf numFmtId="0" fontId="9" fillId="0" borderId="0" xfId="1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3" fillId="0" borderId="0" xfId="1" applyFont="1" applyBorder="1"/>
    <xf numFmtId="0" fontId="3" fillId="0" borderId="0" xfId="1" applyFont="1" applyFill="1" applyBorder="1" applyAlignment="1">
      <alignment horizontal="center" vertical="justify"/>
    </xf>
    <xf numFmtId="0" fontId="10" fillId="0" borderId="1" xfId="1" applyFont="1" applyBorder="1" applyAlignment="1">
      <alignment horizontal="center" vertical="center"/>
    </xf>
    <xf numFmtId="0" fontId="11" fillId="0" borderId="1" xfId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" fillId="0" borderId="0" xfId="1" applyBorder="1" applyAlignment="1">
      <alignment wrapText="1"/>
    </xf>
    <xf numFmtId="0" fontId="3" fillId="0" borderId="0" xfId="1" applyFont="1" applyBorder="1" applyAlignment="1">
      <alignment horizontal="center" vertical="justify"/>
    </xf>
    <xf numFmtId="0" fontId="3" fillId="0" borderId="0" xfId="0" applyFont="1" applyFill="1" applyBorder="1" applyAlignment="1">
      <alignment horizontal="center" vertical="justify"/>
    </xf>
    <xf numFmtId="0" fontId="3" fillId="0" borderId="0" xfId="0" applyFont="1" applyFill="1" applyBorder="1" applyAlignment="1">
      <alignment horizontal="left" vertical="justify"/>
    </xf>
    <xf numFmtId="0" fontId="3" fillId="0" borderId="0" xfId="0" applyNumberFormat="1" applyFont="1" applyFill="1" applyBorder="1" applyAlignment="1">
      <alignment horizontal="center" vertical="justify"/>
    </xf>
    <xf numFmtId="14" fontId="3" fillId="0" borderId="0" xfId="0" applyNumberFormat="1" applyFont="1" applyFill="1" applyBorder="1" applyAlignment="1">
      <alignment horizontal="center" vertical="justify"/>
    </xf>
    <xf numFmtId="0" fontId="3" fillId="0" borderId="0" xfId="0" applyFont="1" applyFill="1" applyBorder="1" applyAlignment="1">
      <alignment horizontal="left" vertical="center"/>
    </xf>
    <xf numFmtId="0" fontId="3" fillId="0" borderId="0" xfId="1" applyFont="1" applyFill="1" applyBorder="1" applyAlignment="1">
      <alignment vertical="justify" wrapText="1"/>
    </xf>
    <xf numFmtId="164" fontId="3" fillId="0" borderId="0" xfId="1" applyNumberFormat="1" applyFont="1" applyBorder="1" applyAlignment="1">
      <alignment vertical="justify"/>
    </xf>
    <xf numFmtId="0" fontId="3" fillId="0" borderId="0" xfId="1" applyNumberFormat="1" applyFont="1" applyBorder="1" applyAlignment="1">
      <alignment horizontal="center" vertical="center"/>
    </xf>
    <xf numFmtId="165" fontId="8" fillId="0" borderId="0" xfId="0" applyNumberFormat="1" applyFont="1" applyBorder="1" applyAlignment="1">
      <alignment horizontal="center" vertical="justify"/>
    </xf>
    <xf numFmtId="0" fontId="3" fillId="0" borderId="0" xfId="0" applyNumberFormat="1" applyFont="1" applyBorder="1" applyAlignment="1">
      <alignment horizontal="center" vertical="center"/>
    </xf>
    <xf numFmtId="0" fontId="8" fillId="0" borderId="0" xfId="1" applyNumberFormat="1" applyFont="1" applyFill="1" applyBorder="1" applyAlignment="1">
      <alignment horizontal="center"/>
    </xf>
    <xf numFmtId="0" fontId="1" fillId="0" borderId="0" xfId="1" applyFill="1" applyBorder="1" applyAlignment="1">
      <alignment wrapText="1"/>
    </xf>
    <xf numFmtId="0" fontId="3" fillId="0" borderId="2" xfId="1" applyFont="1" applyBorder="1" applyAlignment="1">
      <alignment horizontal="center" vertical="justify"/>
    </xf>
    <xf numFmtId="0" fontId="3" fillId="0" borderId="2" xfId="0" applyFont="1" applyFill="1" applyBorder="1" applyAlignment="1">
      <alignment horizontal="center" vertical="justify"/>
    </xf>
    <xf numFmtId="0" fontId="3" fillId="0" borderId="2" xfId="0" applyFont="1" applyFill="1" applyBorder="1" applyAlignment="1">
      <alignment horizontal="left" vertical="justify"/>
    </xf>
    <xf numFmtId="0" fontId="3" fillId="0" borderId="2" xfId="0" applyNumberFormat="1" applyFont="1" applyFill="1" applyBorder="1" applyAlignment="1">
      <alignment horizontal="center" vertical="justify"/>
    </xf>
    <xf numFmtId="14" fontId="3" fillId="0" borderId="2" xfId="0" applyNumberFormat="1" applyFont="1" applyFill="1" applyBorder="1" applyAlignment="1">
      <alignment horizontal="center" vertical="justify"/>
    </xf>
    <xf numFmtId="0" fontId="3" fillId="0" borderId="2" xfId="0" applyFont="1" applyFill="1" applyBorder="1" applyAlignment="1">
      <alignment horizontal="left" vertical="center"/>
    </xf>
    <xf numFmtId="0" fontId="3" fillId="0" borderId="2" xfId="1" applyFont="1" applyFill="1" applyBorder="1" applyAlignment="1">
      <alignment vertical="justify" wrapText="1"/>
    </xf>
    <xf numFmtId="164" fontId="3" fillId="0" borderId="2" xfId="1" applyNumberFormat="1" applyFont="1" applyBorder="1" applyAlignment="1">
      <alignment vertical="justify"/>
    </xf>
    <xf numFmtId="0" fontId="3" fillId="0" borderId="2" xfId="1" applyNumberFormat="1" applyFont="1" applyBorder="1" applyAlignment="1">
      <alignment horizontal="center" vertical="center"/>
    </xf>
    <xf numFmtId="165" fontId="8" fillId="0" borderId="2" xfId="0" applyNumberFormat="1" applyFont="1" applyBorder="1" applyAlignment="1">
      <alignment horizontal="center" vertical="justify"/>
    </xf>
    <xf numFmtId="0" fontId="3" fillId="0" borderId="2" xfId="0" applyNumberFormat="1" applyFont="1" applyBorder="1" applyAlignment="1">
      <alignment horizontal="center" vertical="center"/>
    </xf>
    <xf numFmtId="0" fontId="8" fillId="0" borderId="2" xfId="1" applyNumberFormat="1" applyFont="1" applyFill="1" applyBorder="1" applyAlignment="1">
      <alignment horizontal="center"/>
    </xf>
    <xf numFmtId="0" fontId="3" fillId="0" borderId="3" xfId="1" applyFont="1" applyBorder="1" applyAlignment="1">
      <alignment horizontal="center" vertical="justify"/>
    </xf>
    <xf numFmtId="0" fontId="3" fillId="0" borderId="3" xfId="0" applyFont="1" applyFill="1" applyBorder="1" applyAlignment="1">
      <alignment horizontal="center" vertical="justify"/>
    </xf>
    <xf numFmtId="0" fontId="3" fillId="0" borderId="3" xfId="0" applyFont="1" applyFill="1" applyBorder="1" applyAlignment="1">
      <alignment horizontal="left" vertical="justify"/>
    </xf>
    <xf numFmtId="0" fontId="3" fillId="0" borderId="3" xfId="0" applyNumberFormat="1" applyFont="1" applyFill="1" applyBorder="1" applyAlignment="1">
      <alignment horizontal="center" vertical="justify"/>
    </xf>
    <xf numFmtId="14" fontId="3" fillId="0" borderId="3" xfId="0" applyNumberFormat="1" applyFont="1" applyFill="1" applyBorder="1" applyAlignment="1">
      <alignment horizontal="center" vertical="justify"/>
    </xf>
    <xf numFmtId="0" fontId="3" fillId="0" borderId="3" xfId="0" applyFont="1" applyFill="1" applyBorder="1" applyAlignment="1">
      <alignment horizontal="left" vertical="center"/>
    </xf>
    <xf numFmtId="0" fontId="3" fillId="0" borderId="3" xfId="1" applyFont="1" applyFill="1" applyBorder="1" applyAlignment="1">
      <alignment vertical="justify" wrapText="1"/>
    </xf>
    <xf numFmtId="164" fontId="3" fillId="0" borderId="3" xfId="1" applyNumberFormat="1" applyFont="1" applyBorder="1" applyAlignment="1">
      <alignment vertical="justify"/>
    </xf>
    <xf numFmtId="0" fontId="3" fillId="0" borderId="3" xfId="1" applyNumberFormat="1" applyFont="1" applyBorder="1" applyAlignment="1">
      <alignment horizontal="center" vertical="center"/>
    </xf>
    <xf numFmtId="165" fontId="8" fillId="0" borderId="3" xfId="0" applyNumberFormat="1" applyFont="1" applyBorder="1" applyAlignment="1">
      <alignment horizontal="center" vertical="justify"/>
    </xf>
    <xf numFmtId="0" fontId="3" fillId="0" borderId="3" xfId="0" applyNumberFormat="1" applyFont="1" applyBorder="1" applyAlignment="1">
      <alignment horizontal="center" vertical="center"/>
    </xf>
    <xf numFmtId="0" fontId="8" fillId="0" borderId="3" xfId="1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left" vertical="justify" wrapText="1"/>
    </xf>
    <xf numFmtId="0" fontId="3" fillId="0" borderId="0" xfId="0" applyNumberFormat="1" applyFont="1" applyFill="1" applyBorder="1" applyAlignment="1">
      <alignment horizontal="center" vertical="justify" wrapText="1"/>
    </xf>
    <xf numFmtId="14" fontId="3" fillId="0" borderId="0" xfId="0" applyNumberFormat="1" applyFont="1" applyFill="1" applyBorder="1" applyAlignment="1">
      <alignment horizontal="center" vertical="justify" wrapText="1"/>
    </xf>
    <xf numFmtId="0" fontId="3" fillId="0" borderId="0" xfId="0" applyFont="1" applyFill="1" applyBorder="1" applyAlignment="1">
      <alignment horizontal="center" vertical="justify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NumberFormat="1" applyFont="1" applyBorder="1" applyAlignment="1">
      <alignment horizontal="center" vertical="justify"/>
    </xf>
    <xf numFmtId="164" fontId="3" fillId="0" borderId="0" xfId="1" applyNumberFormat="1" applyFont="1" applyFill="1" applyBorder="1" applyAlignment="1">
      <alignment vertical="justify"/>
    </xf>
    <xf numFmtId="0" fontId="3" fillId="0" borderId="0" xfId="1" applyNumberFormat="1" applyFont="1" applyFill="1" applyBorder="1" applyAlignment="1">
      <alignment horizontal="center" vertical="center"/>
    </xf>
    <xf numFmtId="165" fontId="8" fillId="0" borderId="0" xfId="0" applyNumberFormat="1" applyFont="1" applyFill="1" applyBorder="1" applyAlignment="1">
      <alignment horizontal="center" vertical="justify"/>
    </xf>
    <xf numFmtId="0" fontId="3" fillId="0" borderId="0" xfId="0" applyNumberFormat="1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 vertical="justify"/>
    </xf>
    <xf numFmtId="0" fontId="3" fillId="0" borderId="1" xfId="1" applyFont="1" applyFill="1" applyBorder="1" applyAlignment="1">
      <alignment horizontal="center" vertical="justify"/>
    </xf>
    <xf numFmtId="0" fontId="3" fillId="0" borderId="1" xfId="1" applyFont="1" applyFill="1" applyBorder="1" applyAlignment="1">
      <alignment horizontal="left" vertical="justify" wrapText="1"/>
    </xf>
    <xf numFmtId="0" fontId="3" fillId="0" borderId="1" xfId="1" applyFont="1" applyFill="1" applyBorder="1" applyAlignment="1">
      <alignment horizontal="center" vertical="justify" wrapText="1"/>
    </xf>
    <xf numFmtId="0" fontId="3" fillId="0" borderId="1" xfId="1" applyFont="1" applyFill="1" applyBorder="1" applyAlignment="1">
      <alignment vertical="justify" wrapText="1"/>
    </xf>
    <xf numFmtId="164" fontId="3" fillId="0" borderId="1" xfId="1" applyNumberFormat="1" applyFont="1" applyFill="1" applyBorder="1" applyAlignment="1">
      <alignment vertical="justify"/>
    </xf>
    <xf numFmtId="165" fontId="8" fillId="0" borderId="1" xfId="1" applyNumberFormat="1" applyFont="1" applyBorder="1" applyAlignment="1">
      <alignment horizontal="left" vertical="justify"/>
    </xf>
    <xf numFmtId="166" fontId="3" fillId="0" borderId="1" xfId="1" applyNumberFormat="1" applyFont="1" applyBorder="1" applyAlignment="1">
      <alignment horizontal="left" vertical="justify"/>
    </xf>
    <xf numFmtId="0" fontId="3" fillId="0" borderId="1" xfId="1" applyFont="1" applyBorder="1" applyAlignment="1">
      <alignment horizontal="center"/>
    </xf>
    <xf numFmtId="0" fontId="3" fillId="0" borderId="0" xfId="0" applyFont="1"/>
    <xf numFmtId="0" fontId="12" fillId="0" borderId="0" xfId="0" applyFont="1"/>
    <xf numFmtId="0" fontId="13" fillId="0" borderId="0" xfId="0" applyFont="1" applyFill="1"/>
    <xf numFmtId="165" fontId="12" fillId="0" borderId="0" xfId="0" applyNumberFormat="1" applyFont="1"/>
    <xf numFmtId="0" fontId="13" fillId="0" borderId="0" xfId="0" applyFont="1" applyFill="1" applyBorder="1" applyAlignment="1">
      <alignment horizontal="center" vertical="justify"/>
    </xf>
    <xf numFmtId="0" fontId="13" fillId="0" borderId="0" xfId="0" applyFont="1" applyFill="1" applyBorder="1" applyAlignment="1">
      <alignment horizontal="left" vertical="justify" wrapText="1"/>
    </xf>
    <xf numFmtId="14" fontId="13" fillId="0" borderId="0" xfId="0" applyNumberFormat="1" applyFont="1" applyFill="1" applyBorder="1" applyAlignment="1">
      <alignment horizontal="center" vertical="justify" wrapText="1"/>
    </xf>
    <xf numFmtId="0" fontId="3" fillId="0" borderId="0" xfId="0" applyFont="1" applyFill="1" applyBorder="1" applyAlignment="1">
      <alignment vertical="justify" wrapText="1"/>
    </xf>
    <xf numFmtId="0" fontId="3" fillId="0" borderId="0" xfId="0" applyFont="1" applyBorder="1" applyAlignment="1">
      <alignment horizontal="center" vertical="justify"/>
    </xf>
    <xf numFmtId="0" fontId="12" fillId="0" borderId="0" xfId="0" applyFont="1" applyFill="1" applyBorder="1" applyAlignment="1">
      <alignment horizontal="center" vertical="justify"/>
    </xf>
    <xf numFmtId="0" fontId="12" fillId="0" borderId="0" xfId="0" applyFont="1" applyFill="1" applyBorder="1" applyAlignment="1">
      <alignment horizontal="left" vertical="justify" wrapText="1"/>
    </xf>
    <xf numFmtId="14" fontId="12" fillId="0" borderId="0" xfId="0" applyNumberFormat="1" applyFont="1" applyFill="1" applyBorder="1" applyAlignment="1">
      <alignment horizontal="center" vertical="justify" wrapText="1"/>
    </xf>
    <xf numFmtId="0" fontId="12" fillId="0" borderId="0" xfId="0" applyFont="1" applyFill="1" applyBorder="1" applyAlignment="1">
      <alignment horizontal="center" vertical="justify" wrapText="1"/>
    </xf>
    <xf numFmtId="0" fontId="12" fillId="0" borderId="0" xfId="0" applyFont="1" applyFill="1" applyBorder="1" applyAlignment="1">
      <alignment vertical="justify" wrapText="1"/>
    </xf>
    <xf numFmtId="0" fontId="3" fillId="0" borderId="0" xfId="0" applyFont="1" applyFill="1" applyBorder="1" applyAlignment="1">
      <alignment vertical="justify"/>
    </xf>
    <xf numFmtId="0" fontId="3" fillId="0" borderId="0" xfId="0" applyFont="1" applyFill="1" applyBorder="1" applyAlignment="1">
      <alignment horizontal="center"/>
    </xf>
    <xf numFmtId="0" fontId="3" fillId="0" borderId="0" xfId="0" applyFont="1" applyBorder="1"/>
    <xf numFmtId="164" fontId="3" fillId="0" borderId="0" xfId="0" applyNumberFormat="1" applyFont="1" applyBorder="1" applyAlignment="1">
      <alignment vertical="justify"/>
    </xf>
    <xf numFmtId="0" fontId="0" fillId="0" borderId="0" xfId="0" applyBorder="1" applyAlignment="1">
      <alignment wrapText="1"/>
    </xf>
    <xf numFmtId="0" fontId="6" fillId="0" borderId="0" xfId="0" applyFont="1" applyBorder="1" applyAlignment="1">
      <alignment horizontal="right" vertical="justify"/>
    </xf>
    <xf numFmtId="0" fontId="14" fillId="0" borderId="0" xfId="0" applyFont="1" applyFill="1" applyBorder="1" applyAlignment="1">
      <alignment horizontal="center" vertical="justify" wrapText="1"/>
    </xf>
    <xf numFmtId="14" fontId="14" fillId="0" borderId="0" xfId="0" applyNumberFormat="1" applyFont="1" applyFill="1" applyBorder="1" applyAlignment="1">
      <alignment horizontal="center" vertical="justify" wrapText="1"/>
    </xf>
    <xf numFmtId="0" fontId="9" fillId="0" borderId="0" xfId="0" applyFont="1" applyFill="1" applyBorder="1" applyAlignment="1">
      <alignment horizontal="center" vertical="justify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emf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7.emf"/><Relationship Id="rId2" Type="http://schemas.openxmlformats.org/officeDocument/2006/relationships/image" Target="../media/image6.emf"/><Relationship Id="rId1" Type="http://schemas.openxmlformats.org/officeDocument/2006/relationships/image" Target="../media/image5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238617</xdr:colOff>
      <xdr:row>2</xdr:row>
      <xdr:rowOff>26276</xdr:rowOff>
    </xdr:from>
    <xdr:to>
      <xdr:col>13</xdr:col>
      <xdr:colOff>564273</xdr:colOff>
      <xdr:row>3</xdr:row>
      <xdr:rowOff>69630</xdr:rowOff>
    </xdr:to>
    <xdr:pic>
      <xdr:nvPicPr>
        <xdr:cNvPr id="2" name="Рисунок 3" descr="LOGO_KCMO_KOLOMNA.jpg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372967" y="607301"/>
          <a:ext cx="1011456" cy="4529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86382</xdr:rowOff>
    </xdr:from>
    <xdr:to>
      <xdr:col>2</xdr:col>
      <xdr:colOff>127767</xdr:colOff>
      <xdr:row>2</xdr:row>
      <xdr:rowOff>332390</xdr:rowOff>
    </xdr:to>
    <xdr:pic>
      <xdr:nvPicPr>
        <xdr:cNvPr id="3" name="Рисунок 6" descr="Министерство спорта, туризма и молодёжной политики РФ (Минспорттуризм), эмблема - векторное изображение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86382"/>
          <a:ext cx="861192" cy="827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321705</xdr:colOff>
      <xdr:row>0</xdr:row>
      <xdr:rowOff>39416</xdr:rowOff>
    </xdr:from>
    <xdr:to>
      <xdr:col>13</xdr:col>
      <xdr:colOff>587265</xdr:colOff>
      <xdr:row>1</xdr:row>
      <xdr:rowOff>323851</xdr:rowOff>
    </xdr:to>
    <xdr:pic>
      <xdr:nvPicPr>
        <xdr:cNvPr id="4" name="Рисунок 1" descr="russkating.jpg"/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8456055" y="39416"/>
          <a:ext cx="951360" cy="4558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0</xdr:colOff>
      <xdr:row>3</xdr:row>
      <xdr:rowOff>57150</xdr:rowOff>
    </xdr:from>
    <xdr:to>
      <xdr:col>16</xdr:col>
      <xdr:colOff>1790701</xdr:colOff>
      <xdr:row>6</xdr:row>
      <xdr:rowOff>247650</xdr:rowOff>
    </xdr:to>
    <xdr:pic>
      <xdr:nvPicPr>
        <xdr:cNvPr id="5" name="CommandButton3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9791700" y="1047750"/>
          <a:ext cx="2076451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31.03.%20-%2003.04.2016%20%20&#1075;.%20-%20&#1042;&#1089;&#1077;&#1088;&#1086;&#1089;.&#1089;&#1086;&#1088;&#1077;&#1074;..%20&#1050;&#1086;&#1083;&#1086;&#1084;&#1077;&#1085;&#1089;&#1082;&#1080;&#1081;%20&#1051;&#1077;&#1076;/&#1042;&#1085;&#1077;%20&#1082;&#1086;&#1085;&#1082;&#1091;&#1088;&#1089;&#1072;/&#1056;&#1077;&#1079;&#1091;&#1083;&#1100;&#1090;&#1072;&#1090;&#109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500_01"/>
      <sheetName val="500_02"/>
      <sheetName val="1000_01"/>
      <sheetName val="1000_02"/>
      <sheetName val="500_21"/>
      <sheetName val="500_22"/>
      <sheetName val="1000_21"/>
      <sheetName val="1000_21 (2)"/>
      <sheetName val="1000_22"/>
      <sheetName val="1000_22 (2)"/>
      <sheetName val="1000_21 (3)"/>
      <sheetName val="1000_21 (4)"/>
      <sheetName val="командный спринт (дев.)"/>
      <sheetName val="командный спринт (юн.) "/>
      <sheetName val="масс-старт"/>
      <sheetName val="const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">
          <cell r="C1" t="str">
            <v>Всероссийские соревнования по конькобежному спорту</v>
          </cell>
        </row>
        <row r="2">
          <cell r="C2" t="str">
            <v>"КОЛОМЕНСКИЙ ЛЕД"</v>
          </cell>
        </row>
        <row r="4">
          <cell r="C4" t="str">
            <v>01 апреля 2016 г.</v>
          </cell>
        </row>
        <row r="5">
          <cell r="C5" t="str">
            <v>02 апреля 2016 г.</v>
          </cell>
        </row>
        <row r="6">
          <cell r="C6" t="str">
            <v>03 апреля 2016 г.</v>
          </cell>
        </row>
        <row r="7">
          <cell r="C7" t="str">
            <v xml:space="preserve">Юноши </v>
          </cell>
        </row>
        <row r="8">
          <cell r="C8" t="str">
            <v>Девушки</v>
          </cell>
        </row>
      </sheetData>
      <sheetData sheetId="1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7">
    <tabColor rgb="FF7030A0"/>
  </sheetPr>
  <dimension ref="A1:AI35"/>
  <sheetViews>
    <sheetView tabSelected="1" view="pageBreakPreview" topLeftCell="A11" zoomScale="145" zoomScaleSheetLayoutView="145" workbookViewId="0">
      <selection activeCell="K12" sqref="K12"/>
    </sheetView>
  </sheetViews>
  <sheetFormatPr defaultRowHeight="12.75"/>
  <cols>
    <col min="1" max="1" width="5.85546875" style="2" customWidth="1"/>
    <col min="2" max="2" width="5.140625" style="2" customWidth="1"/>
    <col min="3" max="3" width="6.28515625" style="2" customWidth="1"/>
    <col min="4" max="4" width="25.28515625" style="2" customWidth="1"/>
    <col min="5" max="5" width="9.42578125" style="2" customWidth="1"/>
    <col min="6" max="6" width="23.85546875" style="2" hidden="1" customWidth="1"/>
    <col min="7" max="7" width="14.42578125" style="2" customWidth="1"/>
    <col min="8" max="8" width="30.42578125" style="2" customWidth="1"/>
    <col min="9" max="10" width="2.5703125" style="2" hidden="1" customWidth="1"/>
    <col min="11" max="11" width="10.28515625" style="2" customWidth="1"/>
    <col min="12" max="12" width="14.85546875" style="2" customWidth="1"/>
    <col min="13" max="13" width="10.28515625" style="2" customWidth="1"/>
    <col min="14" max="14" width="9.140625" style="2"/>
    <col min="15" max="15" width="5.42578125" style="2" customWidth="1"/>
    <col min="16" max="16" width="4.28515625" style="2" customWidth="1"/>
    <col min="17" max="17" width="26.85546875" style="2" customWidth="1"/>
    <col min="18" max="16384" width="9.140625" style="2"/>
  </cols>
  <sheetData>
    <row r="1" spans="1:35" ht="13.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35" ht="32.25" customHeight="1">
      <c r="A2" s="3" t="str">
        <f>N_sor1</f>
        <v>Всероссийские соревнования по конькобежному спорту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/>
    </row>
    <row r="3" spans="1:35" ht="32.25" customHeight="1">
      <c r="A3" s="3" t="str">
        <f>N_sor2</f>
        <v>"КОЛОМЕНСКИЙ ЛЕД"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4"/>
    </row>
    <row r="4" spans="1:35" ht="27.75" customHeight="1" thickBot="1">
      <c r="A4" s="5" t="s">
        <v>0</v>
      </c>
      <c r="B4" s="5"/>
      <c r="C4" s="5"/>
      <c r="D4" s="5"/>
      <c r="E4" s="6"/>
      <c r="F4" s="6"/>
      <c r="G4" s="6"/>
      <c r="H4" s="6"/>
      <c r="I4" s="7" t="str">
        <f>D_d3</f>
        <v>03 апреля 2016 г.</v>
      </c>
      <c r="J4" s="7"/>
      <c r="K4" s="7"/>
      <c r="L4" s="7"/>
      <c r="M4" s="7"/>
      <c r="N4" s="7"/>
      <c r="O4" s="8"/>
    </row>
    <row r="5" spans="1:35" ht="6.75" customHeight="1" thickTop="1">
      <c r="A5" s="9"/>
      <c r="B5" s="9"/>
      <c r="C5" s="9"/>
      <c r="D5" s="9"/>
      <c r="E5" s="10"/>
      <c r="F5" s="10"/>
      <c r="G5" s="10"/>
      <c r="H5" s="10"/>
      <c r="I5" s="11"/>
      <c r="J5" s="12"/>
      <c r="K5" s="12"/>
    </row>
    <row r="6" spans="1:35" ht="30" customHeight="1">
      <c r="B6" s="13"/>
      <c r="C6" s="14" t="s">
        <v>1</v>
      </c>
      <c r="D6" s="14"/>
      <c r="E6" s="14"/>
      <c r="F6" s="14"/>
      <c r="G6" s="14"/>
      <c r="H6" s="14"/>
      <c r="I6" s="14"/>
      <c r="J6" s="13"/>
      <c r="K6" s="13"/>
      <c r="L6" s="15" t="s">
        <v>2</v>
      </c>
      <c r="M6" s="15"/>
      <c r="N6" s="15"/>
      <c r="O6" s="16" t="s">
        <v>3</v>
      </c>
      <c r="P6" s="16" t="s">
        <v>4</v>
      </c>
      <c r="S6" s="16"/>
      <c r="T6" s="16"/>
      <c r="U6" s="17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</row>
    <row r="7" spans="1:35" ht="24" customHeight="1" thickBot="1">
      <c r="A7" s="18" t="s">
        <v>5</v>
      </c>
      <c r="B7" s="18" t="s">
        <v>6</v>
      </c>
      <c r="C7" s="19" t="s">
        <v>7</v>
      </c>
      <c r="D7" s="18" t="s">
        <v>8</v>
      </c>
      <c r="E7" s="18" t="s">
        <v>9</v>
      </c>
      <c r="F7" s="18"/>
      <c r="G7" s="18" t="s">
        <v>10</v>
      </c>
      <c r="H7" s="18" t="s">
        <v>11</v>
      </c>
      <c r="I7" s="18" t="s">
        <v>12</v>
      </c>
      <c r="J7" s="18"/>
      <c r="K7" s="20" t="s">
        <v>13</v>
      </c>
      <c r="L7" s="20" t="s">
        <v>14</v>
      </c>
      <c r="M7" s="21" t="s">
        <v>15</v>
      </c>
      <c r="N7" s="20" t="s">
        <v>16</v>
      </c>
      <c r="O7" s="22"/>
      <c r="P7" s="22"/>
      <c r="S7" s="16"/>
      <c r="T7" s="16"/>
      <c r="U7" s="17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</row>
    <row r="8" spans="1:35" ht="16.149999999999999" customHeight="1" thickTop="1">
      <c r="A8" s="23">
        <v>1</v>
      </c>
      <c r="B8" s="24">
        <v>141</v>
      </c>
      <c r="C8" s="24"/>
      <c r="D8" s="25" t="s">
        <v>17</v>
      </c>
      <c r="E8" s="26" t="s">
        <v>18</v>
      </c>
      <c r="F8" s="27">
        <v>36588</v>
      </c>
      <c r="G8" s="24" t="s">
        <v>19</v>
      </c>
      <c r="H8" s="28" t="s">
        <v>20</v>
      </c>
      <c r="I8" s="29"/>
      <c r="J8" s="30"/>
      <c r="K8" s="31">
        <v>3</v>
      </c>
      <c r="L8" s="32" t="s">
        <v>21</v>
      </c>
      <c r="M8" s="33">
        <v>30</v>
      </c>
      <c r="N8" s="34">
        <f>K8+M8</f>
        <v>33</v>
      </c>
      <c r="O8" s="35"/>
      <c r="P8" s="22"/>
      <c r="S8" s="16"/>
      <c r="T8" s="16"/>
      <c r="U8" s="17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</row>
    <row r="9" spans="1:35" ht="16.149999999999999" customHeight="1">
      <c r="A9" s="36"/>
      <c r="B9" s="37">
        <v>142</v>
      </c>
      <c r="C9" s="37"/>
      <c r="D9" s="38" t="s">
        <v>22</v>
      </c>
      <c r="E9" s="39" t="s">
        <v>18</v>
      </c>
      <c r="F9" s="40">
        <v>36228</v>
      </c>
      <c r="G9" s="37" t="s">
        <v>19</v>
      </c>
      <c r="H9" s="41" t="s">
        <v>20</v>
      </c>
      <c r="I9" s="42"/>
      <c r="J9" s="43"/>
      <c r="K9" s="44">
        <v>5</v>
      </c>
      <c r="L9" s="45" t="s">
        <v>23</v>
      </c>
      <c r="M9" s="46"/>
      <c r="N9" s="47"/>
      <c r="O9" s="35"/>
      <c r="P9" s="22"/>
      <c r="S9" s="16"/>
      <c r="T9" s="16"/>
      <c r="U9" s="17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</row>
    <row r="10" spans="1:35" ht="16.149999999999999" customHeight="1">
      <c r="A10" s="48">
        <v>1</v>
      </c>
      <c r="B10" s="49">
        <v>150</v>
      </c>
      <c r="C10" s="49"/>
      <c r="D10" s="50" t="s">
        <v>24</v>
      </c>
      <c r="E10" s="51" t="s">
        <v>25</v>
      </c>
      <c r="F10" s="52">
        <v>33486</v>
      </c>
      <c r="G10" s="49" t="s">
        <v>26</v>
      </c>
      <c r="H10" s="53" t="s">
        <v>27</v>
      </c>
      <c r="I10" s="54"/>
      <c r="J10" s="55"/>
      <c r="K10" s="56">
        <v>5</v>
      </c>
      <c r="L10" s="57" t="s">
        <v>28</v>
      </c>
      <c r="M10" s="58">
        <v>30</v>
      </c>
      <c r="N10" s="59">
        <f t="shared" ref="N10" si="0">K10+M10</f>
        <v>35</v>
      </c>
      <c r="O10" s="35"/>
      <c r="P10" s="22">
        <v>48.73</v>
      </c>
      <c r="S10" s="16"/>
      <c r="T10" s="16"/>
      <c r="U10" s="17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</row>
    <row r="11" spans="1:35" ht="16.149999999999999" customHeight="1">
      <c r="A11" s="23">
        <v>1</v>
      </c>
      <c r="B11" s="24">
        <v>164</v>
      </c>
      <c r="C11" s="24"/>
      <c r="D11" s="25" t="s">
        <v>29</v>
      </c>
      <c r="E11" s="26" t="s">
        <v>30</v>
      </c>
      <c r="F11" s="27">
        <v>36922</v>
      </c>
      <c r="G11" s="24" t="s">
        <v>19</v>
      </c>
      <c r="H11" s="28" t="s">
        <v>31</v>
      </c>
      <c r="I11" s="29"/>
      <c r="J11" s="30"/>
      <c r="K11" s="31">
        <v>5</v>
      </c>
      <c r="L11" s="32" t="s">
        <v>32</v>
      </c>
      <c r="M11" s="33">
        <v>30</v>
      </c>
      <c r="N11" s="34">
        <f>K11+M11</f>
        <v>35</v>
      </c>
      <c r="O11" s="35"/>
      <c r="P11" s="22"/>
      <c r="S11" s="16"/>
      <c r="T11" s="16"/>
      <c r="U11" s="17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</row>
    <row r="12" spans="1:35" ht="16.149999999999999" customHeight="1">
      <c r="A12" s="23">
        <v>2</v>
      </c>
      <c r="B12" s="24">
        <v>156</v>
      </c>
      <c r="C12" s="24"/>
      <c r="D12" s="60" t="s">
        <v>33</v>
      </c>
      <c r="E12" s="61" t="s">
        <v>30</v>
      </c>
      <c r="F12" s="62">
        <v>37296</v>
      </c>
      <c r="G12" s="63" t="s">
        <v>34</v>
      </c>
      <c r="H12" s="64" t="s">
        <v>35</v>
      </c>
      <c r="I12" s="29"/>
      <c r="J12" s="30"/>
      <c r="K12" s="31">
        <v>1</v>
      </c>
      <c r="L12" s="32" t="s">
        <v>36</v>
      </c>
      <c r="M12" s="33">
        <v>20</v>
      </c>
      <c r="N12" s="34">
        <f>K12+M12</f>
        <v>21</v>
      </c>
      <c r="O12" s="22"/>
      <c r="P12" s="22"/>
      <c r="S12" s="16"/>
      <c r="T12" s="16"/>
      <c r="U12" s="17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</row>
    <row r="13" spans="1:35" ht="16.149999999999999" customHeight="1">
      <c r="A13" s="23">
        <v>3</v>
      </c>
      <c r="B13" s="24">
        <v>181</v>
      </c>
      <c r="C13" s="24"/>
      <c r="D13" s="25" t="s">
        <v>37</v>
      </c>
      <c r="E13" s="26" t="s">
        <v>30</v>
      </c>
      <c r="F13" s="27">
        <v>37514</v>
      </c>
      <c r="G13" s="24" t="s">
        <v>34</v>
      </c>
      <c r="H13" s="28" t="s">
        <v>20</v>
      </c>
      <c r="I13" s="29"/>
      <c r="J13" s="30"/>
      <c r="K13" s="31"/>
      <c r="L13" s="32" t="s">
        <v>38</v>
      </c>
      <c r="M13" s="33">
        <v>10</v>
      </c>
      <c r="N13" s="34">
        <f>K13+M13</f>
        <v>10</v>
      </c>
      <c r="O13" s="35"/>
      <c r="P13" s="22"/>
      <c r="S13" s="16"/>
      <c r="T13" s="16"/>
      <c r="U13" s="17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</row>
    <row r="14" spans="1:35" ht="16.149999999999999" customHeight="1">
      <c r="A14" s="23">
        <v>4</v>
      </c>
      <c r="B14" s="24">
        <v>182</v>
      </c>
      <c r="C14" s="24"/>
      <c r="D14" s="60" t="s">
        <v>39</v>
      </c>
      <c r="E14" s="61" t="s">
        <v>30</v>
      </c>
      <c r="F14" s="62">
        <v>37451</v>
      </c>
      <c r="G14" s="63" t="s">
        <v>40</v>
      </c>
      <c r="H14" s="64" t="s">
        <v>20</v>
      </c>
      <c r="I14" s="29"/>
      <c r="J14" s="30"/>
      <c r="K14" s="31"/>
      <c r="L14" s="32" t="s">
        <v>41</v>
      </c>
      <c r="M14" s="33"/>
      <c r="N14" s="34"/>
      <c r="O14" s="35"/>
      <c r="P14" s="22"/>
      <c r="S14" s="16"/>
      <c r="T14" s="16"/>
      <c r="U14" s="17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</row>
    <row r="15" spans="1:35" ht="16.149999999999999" customHeight="1">
      <c r="A15" s="36"/>
      <c r="B15" s="37">
        <v>166</v>
      </c>
      <c r="C15" s="37"/>
      <c r="D15" s="38" t="s">
        <v>42</v>
      </c>
      <c r="E15" s="39" t="s">
        <v>30</v>
      </c>
      <c r="F15" s="40">
        <v>36938</v>
      </c>
      <c r="G15" s="37" t="s">
        <v>26</v>
      </c>
      <c r="H15" s="41" t="s">
        <v>31</v>
      </c>
      <c r="I15" s="42"/>
      <c r="J15" s="43"/>
      <c r="K15" s="44">
        <v>3</v>
      </c>
      <c r="L15" s="45" t="s">
        <v>23</v>
      </c>
      <c r="M15" s="46"/>
      <c r="N15" s="47"/>
      <c r="O15" s="35"/>
      <c r="P15" s="22"/>
      <c r="S15" s="16"/>
      <c r="T15" s="16"/>
      <c r="U15" s="17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</row>
    <row r="16" spans="1:35" ht="16.149999999999999" customHeight="1">
      <c r="A16" s="23">
        <v>1</v>
      </c>
      <c r="B16" s="24">
        <v>206</v>
      </c>
      <c r="C16" s="24"/>
      <c r="D16" s="25" t="s">
        <v>43</v>
      </c>
      <c r="E16" s="26" t="s">
        <v>18</v>
      </c>
      <c r="F16" s="27">
        <v>36465</v>
      </c>
      <c r="G16" s="24" t="s">
        <v>26</v>
      </c>
      <c r="H16" s="28" t="s">
        <v>31</v>
      </c>
      <c r="I16" s="29"/>
      <c r="J16" s="30"/>
      <c r="K16" s="31"/>
      <c r="L16" s="32" t="s">
        <v>44</v>
      </c>
      <c r="M16" s="33">
        <v>30</v>
      </c>
      <c r="N16" s="34">
        <f>K16+M16</f>
        <v>30</v>
      </c>
      <c r="O16" s="35"/>
      <c r="P16" s="22"/>
      <c r="S16" s="16"/>
      <c r="T16" s="16"/>
      <c r="U16" s="17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</row>
    <row r="17" spans="1:35" ht="16.149999999999999" customHeight="1">
      <c r="A17" s="23">
        <v>2</v>
      </c>
      <c r="B17" s="24">
        <v>197</v>
      </c>
      <c r="C17" s="24"/>
      <c r="D17" s="25" t="s">
        <v>45</v>
      </c>
      <c r="E17" s="26" t="s">
        <v>18</v>
      </c>
      <c r="F17" s="27" t="s">
        <v>46</v>
      </c>
      <c r="G17" s="24" t="s">
        <v>26</v>
      </c>
      <c r="H17" s="28" t="s">
        <v>35</v>
      </c>
      <c r="I17" s="29"/>
      <c r="J17" s="30"/>
      <c r="K17" s="31">
        <v>3</v>
      </c>
      <c r="L17" s="32" t="s">
        <v>47</v>
      </c>
      <c r="M17" s="33">
        <v>20</v>
      </c>
      <c r="N17" s="34">
        <f>K17+M17</f>
        <v>23</v>
      </c>
      <c r="O17" s="35"/>
      <c r="P17" s="22"/>
      <c r="S17" s="16"/>
      <c r="T17" s="16"/>
      <c r="U17" s="17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</row>
    <row r="18" spans="1:35" ht="16.149999999999999" customHeight="1">
      <c r="A18" s="23">
        <v>3</v>
      </c>
      <c r="B18" s="24">
        <v>196</v>
      </c>
      <c r="C18" s="24"/>
      <c r="D18" s="25" t="s">
        <v>48</v>
      </c>
      <c r="E18" s="26" t="s">
        <v>18</v>
      </c>
      <c r="F18" s="27">
        <v>36186</v>
      </c>
      <c r="G18" s="24" t="s">
        <v>26</v>
      </c>
      <c r="H18" s="28" t="s">
        <v>35</v>
      </c>
      <c r="I18" s="29"/>
      <c r="J18" s="30"/>
      <c r="K18" s="31"/>
      <c r="L18" s="32" t="s">
        <v>49</v>
      </c>
      <c r="M18" s="33">
        <v>10</v>
      </c>
      <c r="N18" s="34">
        <f>K18+M18</f>
        <v>10</v>
      </c>
      <c r="O18" s="35"/>
      <c r="P18" s="22"/>
      <c r="S18" s="16"/>
      <c r="T18" s="16"/>
      <c r="U18" s="17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</row>
    <row r="19" spans="1:35" ht="16.149999999999999" customHeight="1">
      <c r="A19" s="23">
        <v>4</v>
      </c>
      <c r="B19" s="24">
        <v>195</v>
      </c>
      <c r="C19" s="24"/>
      <c r="D19" s="25" t="s">
        <v>50</v>
      </c>
      <c r="E19" s="26" t="s">
        <v>18</v>
      </c>
      <c r="F19" s="27" t="s">
        <v>51</v>
      </c>
      <c r="G19" s="24" t="s">
        <v>26</v>
      </c>
      <c r="H19" s="28" t="s">
        <v>35</v>
      </c>
      <c r="I19" s="29"/>
      <c r="J19" s="30"/>
      <c r="K19" s="31">
        <v>1</v>
      </c>
      <c r="L19" s="32" t="s">
        <v>52</v>
      </c>
      <c r="M19" s="65"/>
      <c r="N19" s="34">
        <f>K19+M19</f>
        <v>1</v>
      </c>
      <c r="O19" s="35"/>
      <c r="P19" s="22"/>
      <c r="S19" s="16"/>
      <c r="T19" s="16"/>
      <c r="U19" s="17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</row>
    <row r="20" spans="1:35" ht="16.149999999999999" customHeight="1">
      <c r="A20" s="23">
        <v>5</v>
      </c>
      <c r="B20" s="24">
        <v>208</v>
      </c>
      <c r="C20" s="24"/>
      <c r="D20" s="25" t="s">
        <v>53</v>
      </c>
      <c r="E20" s="26" t="s">
        <v>18</v>
      </c>
      <c r="F20" s="27">
        <v>36150</v>
      </c>
      <c r="G20" s="24" t="s">
        <v>26</v>
      </c>
      <c r="H20" s="28" t="s">
        <v>35</v>
      </c>
      <c r="I20" s="29"/>
      <c r="J20" s="30"/>
      <c r="K20" s="31"/>
      <c r="L20" s="32" t="s">
        <v>54</v>
      </c>
      <c r="M20" s="65"/>
      <c r="N20" s="34"/>
      <c r="O20" s="35"/>
      <c r="P20" s="22"/>
      <c r="S20" s="16"/>
      <c r="T20" s="16"/>
      <c r="U20" s="17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</row>
    <row r="21" spans="1:35" ht="16.149999999999999" customHeight="1">
      <c r="A21" s="23">
        <v>6</v>
      </c>
      <c r="B21" s="24">
        <v>203</v>
      </c>
      <c r="C21" s="24"/>
      <c r="D21" s="25" t="s">
        <v>55</v>
      </c>
      <c r="E21" s="26" t="s">
        <v>18</v>
      </c>
      <c r="F21" s="27">
        <v>36296</v>
      </c>
      <c r="G21" s="24" t="s">
        <v>19</v>
      </c>
      <c r="H21" s="28" t="s">
        <v>31</v>
      </c>
      <c r="I21" s="29"/>
      <c r="J21" s="30"/>
      <c r="K21" s="31"/>
      <c r="L21" s="32" t="s">
        <v>56</v>
      </c>
      <c r="M21" s="65"/>
      <c r="N21" s="34"/>
      <c r="O21" s="35"/>
      <c r="P21" s="22"/>
      <c r="S21" s="16"/>
      <c r="T21" s="16"/>
      <c r="U21" s="17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</row>
    <row r="22" spans="1:35" ht="16.149999999999999" customHeight="1">
      <c r="A22" s="23">
        <v>7</v>
      </c>
      <c r="B22" s="24">
        <v>205</v>
      </c>
      <c r="C22" s="24"/>
      <c r="D22" s="25" t="s">
        <v>57</v>
      </c>
      <c r="E22" s="26" t="s">
        <v>18</v>
      </c>
      <c r="F22" s="27">
        <v>36435</v>
      </c>
      <c r="G22" s="24" t="s">
        <v>26</v>
      </c>
      <c r="H22" s="28" t="s">
        <v>31</v>
      </c>
      <c r="I22" s="29"/>
      <c r="J22" s="30"/>
      <c r="K22" s="31"/>
      <c r="L22" s="32" t="s">
        <v>58</v>
      </c>
      <c r="M22" s="65"/>
      <c r="N22" s="34"/>
      <c r="O22" s="35"/>
      <c r="P22" s="22"/>
      <c r="S22" s="16"/>
      <c r="T22" s="16"/>
      <c r="U22" s="17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</row>
    <row r="23" spans="1:35" ht="16.149999999999999" customHeight="1">
      <c r="A23" s="23"/>
      <c r="B23" s="24">
        <v>193</v>
      </c>
      <c r="C23" s="24"/>
      <c r="D23" s="25" t="s">
        <v>59</v>
      </c>
      <c r="E23" s="26" t="s">
        <v>18</v>
      </c>
      <c r="F23" s="27">
        <v>36186</v>
      </c>
      <c r="G23" s="24" t="s">
        <v>26</v>
      </c>
      <c r="H23" s="28" t="s">
        <v>35</v>
      </c>
      <c r="I23" s="29"/>
      <c r="J23" s="66"/>
      <c r="K23" s="67">
        <v>5</v>
      </c>
      <c r="L23" s="68" t="s">
        <v>23</v>
      </c>
      <c r="M23" s="69"/>
      <c r="N23" s="34"/>
      <c r="O23" s="35"/>
      <c r="P23" s="22"/>
      <c r="S23" s="16"/>
      <c r="T23" s="16"/>
      <c r="U23" s="17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</row>
    <row r="24" spans="1:35" ht="6" customHeight="1" thickBot="1">
      <c r="A24" s="70"/>
      <c r="B24" s="71"/>
      <c r="C24" s="71"/>
      <c r="D24" s="72"/>
      <c r="E24" s="73"/>
      <c r="F24" s="73"/>
      <c r="G24" s="74"/>
      <c r="H24" s="74"/>
      <c r="I24" s="74"/>
      <c r="J24" s="75"/>
      <c r="K24" s="75"/>
      <c r="L24" s="76"/>
      <c r="M24" s="77"/>
      <c r="N24" s="78"/>
      <c r="O24" s="22"/>
      <c r="P24" s="22"/>
      <c r="S24" s="16"/>
      <c r="T24" s="16"/>
      <c r="U24" s="17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</row>
    <row r="25" spans="1:35" ht="9" customHeight="1" thickTop="1"/>
    <row r="26" spans="1:35" s="79" customFormat="1" ht="14.25" customHeight="1">
      <c r="B26" s="80" t="s">
        <v>60</v>
      </c>
      <c r="C26" s="80"/>
      <c r="D26" s="81"/>
      <c r="E26" s="81"/>
      <c r="F26" s="81"/>
      <c r="G26" s="82"/>
      <c r="H26" s="82"/>
      <c r="M26" s="82" t="s">
        <v>61</v>
      </c>
    </row>
    <row r="27" spans="1:35" s="79" customFormat="1" ht="14.25" customHeight="1">
      <c r="B27" s="80" t="s">
        <v>62</v>
      </c>
      <c r="C27" s="80"/>
      <c r="D27" s="83"/>
      <c r="E27" s="84"/>
      <c r="F27" s="85"/>
      <c r="G27" s="82"/>
      <c r="H27" s="82"/>
      <c r="I27" s="86"/>
      <c r="M27" s="82" t="s">
        <v>63</v>
      </c>
    </row>
    <row r="28" spans="1:35" s="79" customFormat="1" ht="14.25" customHeight="1">
      <c r="A28" s="87"/>
      <c r="B28" s="88"/>
      <c r="C28" s="88"/>
      <c r="D28" s="89"/>
      <c r="E28" s="90"/>
      <c r="F28" s="91"/>
      <c r="G28" s="91"/>
      <c r="H28" s="92"/>
      <c r="I28" s="93"/>
      <c r="J28" s="93"/>
      <c r="L28" s="94"/>
      <c r="M28" s="82" t="s">
        <v>64</v>
      </c>
      <c r="O28" s="95"/>
      <c r="P28" s="95"/>
      <c r="Q28" s="24"/>
      <c r="R28" s="95"/>
      <c r="S28" s="95"/>
      <c r="T28" s="95"/>
      <c r="U28" s="95"/>
      <c r="V28" s="95"/>
      <c r="W28" s="95"/>
      <c r="X28" s="95"/>
      <c r="Y28" s="95"/>
      <c r="Z28" s="95"/>
      <c r="AA28" s="95"/>
      <c r="AB28" s="95"/>
      <c r="AC28" s="95"/>
      <c r="AD28" s="95"/>
      <c r="AE28" s="95"/>
    </row>
    <row r="29" spans="1:35" s="79" customFormat="1" ht="1.5" customHeight="1">
      <c r="A29" s="87"/>
      <c r="B29" s="88"/>
      <c r="C29" s="88"/>
      <c r="D29" s="89"/>
      <c r="E29" s="90"/>
      <c r="F29" s="91"/>
      <c r="G29" s="91"/>
      <c r="H29" s="92"/>
      <c r="I29" s="93"/>
      <c r="J29" s="93"/>
      <c r="K29" s="96"/>
      <c r="L29" s="94"/>
      <c r="M29" s="97"/>
      <c r="O29" s="95"/>
      <c r="P29" s="95"/>
      <c r="Q29" s="24"/>
      <c r="R29" s="95"/>
      <c r="S29" s="95"/>
      <c r="T29" s="95"/>
      <c r="U29" s="95"/>
      <c r="V29" s="95"/>
      <c r="W29" s="95"/>
      <c r="X29" s="95"/>
      <c r="Y29" s="95"/>
      <c r="Z29" s="95"/>
      <c r="AA29" s="95"/>
      <c r="AB29" s="95"/>
      <c r="AC29" s="95"/>
      <c r="AD29" s="95"/>
      <c r="AE29" s="95"/>
    </row>
    <row r="30" spans="1:35" s="79" customFormat="1">
      <c r="B30" s="80" t="s">
        <v>65</v>
      </c>
    </row>
    <row r="31" spans="1:35" s="79" customFormat="1"/>
    <row r="32" spans="1:35" s="79" customFormat="1"/>
    <row r="33" spans="1:25" s="79" customFormat="1" ht="10.5" customHeight="1"/>
    <row r="34" spans="1:25" s="79" customFormat="1" hidden="1"/>
    <row r="35" spans="1:25" s="79" customFormat="1" ht="17.25" customHeight="1">
      <c r="A35" s="98" t="s">
        <v>66</v>
      </c>
      <c r="B35" s="98"/>
      <c r="C35" s="98"/>
      <c r="D35" s="98"/>
      <c r="E35" s="99"/>
      <c r="F35" s="100"/>
      <c r="G35" s="99"/>
      <c r="H35" s="101" t="s">
        <v>67</v>
      </c>
      <c r="I35" s="101"/>
      <c r="J35" s="101"/>
      <c r="K35" s="101"/>
      <c r="L35" s="101"/>
      <c r="M35" s="101"/>
      <c r="N35" s="95"/>
      <c r="O35" s="95"/>
      <c r="P35" s="95"/>
      <c r="Q35" s="24"/>
      <c r="R35" s="95"/>
      <c r="S35" s="95"/>
      <c r="T35" s="95"/>
      <c r="U35" s="95"/>
      <c r="V35" s="95"/>
      <c r="W35" s="95"/>
      <c r="X35" s="95"/>
      <c r="Y35" s="95"/>
    </row>
  </sheetData>
  <dataConsolidate/>
  <mergeCells count="9">
    <mergeCell ref="A35:D35"/>
    <mergeCell ref="H35:M35"/>
    <mergeCell ref="A1:K1"/>
    <mergeCell ref="A2:N2"/>
    <mergeCell ref="A3:N3"/>
    <mergeCell ref="A4:D4"/>
    <mergeCell ref="I4:N4"/>
    <mergeCell ref="C6:I6"/>
    <mergeCell ref="L6:N6"/>
  </mergeCells>
  <pageMargins left="0.39370078740157483" right="0.39370078740157483" top="0.39370078740157483" bottom="0.39370078740157483" header="0.51181102362204722" footer="0.19685039370078741"/>
  <pageSetup paperSize="9" orientation="landscape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масс-старт</vt:lpstr>
      <vt:lpstr>'масс-старт'!Заголовки_для_печати</vt:lpstr>
      <vt:lpstr>'масс-старт'!Область_печати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2016-04-03T09:49:39Z</dcterms:created>
  <dcterms:modified xsi:type="dcterms:W3CDTF">2016-04-03T09:50:05Z</dcterms:modified>
</cp:coreProperties>
</file>