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02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E" localSheetId="0">'1000_02 (2)'!#REF!</definedName>
    <definedName name="N_sor1">[1]const!$C$1</definedName>
    <definedName name="N_sor2">[1]const!$C$2</definedName>
    <definedName name="Women1000_1" localSheetId="0">'1000_02 (2)'!$B$9:$B$19</definedName>
    <definedName name="_xlnm.Print_Titles" localSheetId="0">'1000_02 (2)'!$2:$4</definedName>
    <definedName name="_xlnm.Print_Area" localSheetId="0">'1000_02 (2)'!$A$1:$O$40</definedName>
  </definedNames>
  <calcPr calcId="124519" fullCalcOnLoad="1"/>
</workbook>
</file>

<file path=xl/calcChain.xml><?xml version="1.0" encoding="utf-8"?>
<calcChain xmlns="http://schemas.openxmlformats.org/spreadsheetml/2006/main">
  <c r="L16" i="1"/>
  <c r="L15"/>
  <c r="N14"/>
  <c r="L14"/>
  <c r="N13"/>
  <c r="L13"/>
  <c r="N15" s="1"/>
  <c r="N12"/>
  <c r="L12"/>
  <c r="N11"/>
  <c r="L11"/>
  <c r="L10"/>
  <c r="L9"/>
  <c r="N9" s="1"/>
  <c r="L8"/>
  <c r="L6"/>
  <c r="H4"/>
  <c r="A3"/>
  <c r="A2"/>
</calcChain>
</file>

<file path=xl/sharedStrings.xml><?xml version="1.0" encoding="utf-8"?>
<sst xmlns="http://schemas.openxmlformats.org/spreadsheetml/2006/main" count="62" uniqueCount="47">
  <si>
    <t>г.Коломна КЦ "Коломна"</t>
  </si>
  <si>
    <t>Женщины и Мужчины</t>
  </si>
  <si>
    <t>1.23,00</t>
  </si>
  <si>
    <t>1.17,50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</si>
  <si>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</si>
  <si>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</si>
  <si>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</si>
  <si>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</si>
  <si>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</si>
  <si>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</si>
  <si>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</si>
  <si>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</si>
  <si>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</si>
  <si>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</si>
  <si>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</si>
  <si>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</si>
  <si>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</si>
  <si>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</si>
  <si>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>Тихонова Ольга</t>
  </si>
  <si>
    <t>Москва</t>
  </si>
  <si>
    <t>Юзубкин Иван</t>
  </si>
  <si>
    <t>Сестрорецк</t>
  </si>
  <si>
    <t>o</t>
  </si>
  <si>
    <t>Юнусов Фарид</t>
  </si>
  <si>
    <t>Ижевск</t>
  </si>
  <si>
    <t>Кучков Александр</t>
  </si>
  <si>
    <t>Санкт-Петербург</t>
  </si>
  <si>
    <t>Лавров Игорь</t>
  </si>
  <si>
    <t xml:space="preserve">Kopka Tjard </t>
  </si>
  <si>
    <t>GER</t>
  </si>
  <si>
    <t>Большаков Сергей</t>
  </si>
  <si>
    <t>Н.Новгород</t>
  </si>
  <si>
    <t>Прокопьев Виталий</t>
  </si>
  <si>
    <t>Загуменнов Виктор</t>
  </si>
  <si>
    <t>Казаков Владимир</t>
  </si>
  <si>
    <t>Долгопрудный</t>
  </si>
  <si>
    <t>DNS</t>
  </si>
  <si>
    <t xml:space="preserve">Gauslaa Jon </t>
  </si>
  <si>
    <t>NOR</t>
  </si>
  <si>
    <t>Начало: 10:00</t>
  </si>
  <si>
    <t>t льда: -6,3</t>
  </si>
  <si>
    <t>Окончание: 10:15</t>
  </si>
  <si>
    <r>
      <t>t воздуха: +14,7</t>
    </r>
    <r>
      <rPr>
        <sz val="10"/>
        <rFont val="Calibri"/>
        <family val="2"/>
        <charset val="204"/>
      </rPr>
      <t>ᵒ</t>
    </r>
  </si>
  <si>
    <t>влажность: 40 %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</si>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</sst>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6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left" vertical="justify"/>
    </xf>
    <xf numFmtId="14" fontId="2" fillId="0" borderId="2" xfId="0" applyNumberFormat="1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vertical="justify"/>
    </xf>
    <xf numFmtId="164" fontId="2" fillId="0" borderId="2" xfId="0" applyNumberFormat="1" applyFont="1" applyBorder="1" applyAlignment="1">
      <alignment vertical="justify"/>
    </xf>
    <xf numFmtId="165" fontId="7" fillId="0" borderId="2" xfId="0" applyNumberFormat="1" applyFont="1" applyBorder="1" applyAlignment="1">
      <alignment horizontal="left" vertical="justify"/>
    </xf>
    <xf numFmtId="166" fontId="2" fillId="0" borderId="2" xfId="0" applyNumberFormat="1" applyFont="1" applyBorder="1" applyAlignment="1">
      <alignment horizontal="left" vertical="justify"/>
    </xf>
    <xf numFmtId="167" fontId="2" fillId="0" borderId="2" xfId="0" applyNumberFormat="1" applyFont="1" applyBorder="1" applyAlignment="1">
      <alignment horizontal="left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/>
    </xf>
    <xf numFmtId="0" fontId="2" fillId="0" borderId="2" xfId="0" applyFont="1" applyBorder="1" applyAlignment="1">
      <alignment vertical="justify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164" fontId="2" fillId="0" borderId="0" xfId="0" applyNumberFormat="1" applyFont="1" applyBorder="1" applyAlignment="1">
      <alignment vertical="justify"/>
    </xf>
    <xf numFmtId="165" fontId="7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left" vertical="justify"/>
    </xf>
    <xf numFmtId="167" fontId="2" fillId="0" borderId="3" xfId="0" applyNumberFormat="1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164" fontId="2" fillId="0" borderId="1" xfId="0" applyNumberFormat="1" applyFont="1" applyBorder="1" applyAlignment="1">
      <alignment vertical="justify"/>
    </xf>
    <xf numFmtId="165" fontId="7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/>
    </xf>
    <xf numFmtId="167" fontId="2" fillId="0" borderId="1" xfId="0" applyNumberFormat="1" applyFont="1" applyBorder="1" applyAlignment="1">
      <alignment horizontal="left" vertical="justify" wrapText="1"/>
    </xf>
    <xf numFmtId="167" fontId="2" fillId="0" borderId="0" xfId="0" applyNumberFormat="1" applyFont="1" applyBorder="1" applyAlignment="1">
      <alignment horizontal="left" vertical="justify" wrapText="1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165" fontId="2" fillId="0" borderId="0" xfId="0" applyNumberFormat="1" applyFont="1" applyBorder="1" applyAlignment="1">
      <alignment horizontal="left" vertical="justify"/>
    </xf>
    <xf numFmtId="0" fontId="11" fillId="0" borderId="0" xfId="0" applyFont="1"/>
    <xf numFmtId="0" fontId="12" fillId="0" borderId="0" xfId="0" applyFont="1" applyFill="1"/>
    <xf numFmtId="165" fontId="11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 wrapText="1"/>
    </xf>
    <xf numFmtId="166" fontId="11" fillId="0" borderId="0" xfId="0" applyNumberFormat="1" applyFont="1" applyBorder="1" applyAlignment="1">
      <alignment horizontal="left" vertical="justify"/>
    </xf>
    <xf numFmtId="167" fontId="11" fillId="0" borderId="0" xfId="0" applyNumberFormat="1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center" vertical="justify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2</xdr:row>
      <xdr:rowOff>103584</xdr:rowOff>
    </xdr:from>
    <xdr:to>
      <xdr:col>13</xdr:col>
      <xdr:colOff>533400</xdr:colOff>
      <xdr:row>3</xdr:row>
      <xdr:rowOff>55959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53075" y="770334"/>
          <a:ext cx="895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94059</xdr:rowOff>
    </xdr:from>
    <xdr:to>
      <xdr:col>1</xdr:col>
      <xdr:colOff>400050</xdr:colOff>
      <xdr:row>2</xdr:row>
      <xdr:rowOff>370284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27409"/>
          <a:ext cx="876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303609</xdr:colOff>
      <xdr:row>1</xdr:row>
      <xdr:rowOff>95250</xdr:rowOff>
    </xdr:from>
    <xdr:to>
      <xdr:col>13</xdr:col>
      <xdr:colOff>529828</xdr:colOff>
      <xdr:row>1</xdr:row>
      <xdr:rowOff>507206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42359" y="228600"/>
          <a:ext cx="902494" cy="411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10">
          <cell r="C10" t="str">
            <v>1500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tabColor rgb="FFFF0000"/>
  </sheetPr>
  <dimension ref="A1:AL39"/>
  <sheetViews>
    <sheetView tabSelected="1" view="pageBreakPreview" topLeftCell="A21" zoomScale="160" zoomScaleSheetLayoutView="160" workbookViewId="0">
      <selection activeCell="C11" sqref="C11"/>
    </sheetView>
  </sheetViews>
  <sheetFormatPr defaultRowHeight="12.75"/>
  <cols>
    <col min="1" max="1" width="7.140625" style="2" customWidth="1"/>
    <col min="2" max="2" width="7.85546875" style="2" customWidth="1"/>
    <col min="3" max="3" width="7.140625" style="2" customWidth="1"/>
    <col min="4" max="4" width="24.5703125" style="2" customWidth="1"/>
    <col min="5" max="5" width="11.28515625" style="2" customWidth="1"/>
    <col min="6" max="6" width="3" style="2" hidden="1" customWidth="1"/>
    <col min="7" max="7" width="1.28515625" style="2" hidden="1" customWidth="1"/>
    <col min="8" max="8" width="20.5703125" style="2" customWidth="1"/>
    <col min="9" max="9" width="23.85546875" style="2" hidden="1" customWidth="1"/>
    <col min="10" max="10" width="17.28515625" style="2" hidden="1" customWidth="1"/>
    <col min="11" max="11" width="0.7109375" style="2" hidden="1" customWidth="1"/>
    <col min="12" max="12" width="10.140625" style="2" customWidth="1"/>
    <col min="13" max="13" width="8.85546875" style="2" hidden="1" customWidth="1"/>
    <col min="14" max="14" width="8.42578125" style="2" customWidth="1"/>
    <col min="15" max="15" width="6.42578125" style="2" hidden="1" customWidth="1"/>
    <col min="16" max="16" width="7.85546875" style="2" customWidth="1"/>
    <col min="17" max="17" width="4.140625" style="2" customWidth="1"/>
    <col min="18" max="18" width="7.5703125" style="2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42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8" ht="36.75" customHeight="1">
      <c r="A3" s="5" t="str">
        <f>N_sor2</f>
        <v>"КОЛОМЕНСКИЙ ЛЕД"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38" ht="37.5" customHeight="1" thickBot="1">
      <c r="A4" s="7" t="s">
        <v>0</v>
      </c>
      <c r="B4" s="7"/>
      <c r="C4" s="7"/>
      <c r="D4" s="7"/>
      <c r="E4" s="8"/>
      <c r="F4" s="8"/>
      <c r="G4" s="8"/>
      <c r="H4" s="9" t="str">
        <f>D_d2</f>
        <v>02 апреля 2016 г.</v>
      </c>
      <c r="I4" s="9"/>
      <c r="J4" s="9"/>
      <c r="K4" s="9"/>
      <c r="L4" s="9"/>
      <c r="M4" s="9"/>
      <c r="N4" s="9"/>
      <c r="O4" s="10"/>
      <c r="P4" s="10"/>
    </row>
    <row r="5" spans="1:38" ht="18" customHeight="1" thickTop="1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  <c r="L5" s="14"/>
      <c r="M5" s="14"/>
      <c r="N5" s="14"/>
      <c r="O5" s="14"/>
      <c r="P5" s="14"/>
    </row>
    <row r="6" spans="1:38" ht="42" customHeight="1">
      <c r="B6" s="15"/>
      <c r="C6" s="16" t="s">
        <v>1</v>
      </c>
      <c r="D6" s="16"/>
      <c r="E6" s="16"/>
      <c r="F6" s="16"/>
      <c r="G6" s="16"/>
      <c r="H6" s="16"/>
      <c r="I6" s="16"/>
      <c r="J6" s="16"/>
      <c r="K6" s="15"/>
      <c r="L6" s="17" t="str">
        <f>[1]const!C10</f>
        <v>1500 метров</v>
      </c>
      <c r="M6" s="15"/>
      <c r="N6" s="15"/>
      <c r="O6" s="15"/>
      <c r="P6" s="15"/>
      <c r="Q6" s="18"/>
      <c r="R6" s="2" t="s">
        <v>2</v>
      </c>
      <c r="S6" s="2" t="s">
        <v>3</v>
      </c>
      <c r="V6" s="19"/>
      <c r="W6" s="19"/>
      <c r="X6" s="20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27.75" customHeight="1" thickBot="1">
      <c r="A7" s="21" t="s">
        <v>4</v>
      </c>
      <c r="B7" s="21" t="s">
        <v>5</v>
      </c>
      <c r="C7" s="22" t="s">
        <v>6</v>
      </c>
      <c r="D7" s="21" t="s">
        <v>7</v>
      </c>
      <c r="E7" s="21" t="s">
        <v>8</v>
      </c>
      <c r="F7" s="21" t="s">
        <v>9</v>
      </c>
      <c r="G7" s="21" t="s">
        <v>9</v>
      </c>
      <c r="H7" s="21" t="s">
        <v>10</v>
      </c>
      <c r="I7" s="21" t="s">
        <v>11</v>
      </c>
      <c r="J7" s="21" t="s">
        <v>12</v>
      </c>
      <c r="K7" s="21"/>
      <c r="L7" s="23" t="s">
        <v>13</v>
      </c>
      <c r="M7" s="23" t="s">
        <v>14</v>
      </c>
      <c r="N7" s="23" t="s">
        <v>15</v>
      </c>
      <c r="O7" s="21" t="s">
        <v>14</v>
      </c>
      <c r="P7" s="21" t="s">
        <v>16</v>
      </c>
      <c r="Q7" s="18"/>
      <c r="R7" s="24"/>
      <c r="S7" s="24"/>
      <c r="V7" s="19"/>
      <c r="W7" s="19"/>
      <c r="X7" s="20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7.25" customHeight="1" thickTop="1" thickBot="1">
      <c r="A8" s="25">
        <v>1</v>
      </c>
      <c r="B8" s="26">
        <v>6</v>
      </c>
      <c r="C8" s="26" t="s">
        <v>17</v>
      </c>
      <c r="D8" s="27" t="s">
        <v>18</v>
      </c>
      <c r="E8" s="26">
        <v>40</v>
      </c>
      <c r="F8" s="28">
        <v>27137</v>
      </c>
      <c r="G8" s="26"/>
      <c r="H8" s="29" t="s">
        <v>19</v>
      </c>
      <c r="I8" s="27"/>
      <c r="J8" s="29"/>
      <c r="K8" s="30"/>
      <c r="L8" s="31">
        <f t="shared" ref="L8" si="0">(Q8*60+R8)/86400</f>
        <v>1.7842592592592593E-3</v>
      </c>
      <c r="M8" s="32"/>
      <c r="N8" s="33">
        <v>0</v>
      </c>
      <c r="O8" s="34"/>
      <c r="P8" s="35"/>
      <c r="Q8" s="18">
        <v>2</v>
      </c>
      <c r="R8" s="24">
        <v>34.159999999999997</v>
      </c>
      <c r="S8" s="24"/>
      <c r="V8" s="19"/>
      <c r="W8" s="19"/>
      <c r="X8" s="20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17.25" customHeight="1" thickTop="1" thickBot="1">
      <c r="A9" s="25">
        <v>1</v>
      </c>
      <c r="B9" s="26">
        <v>114</v>
      </c>
      <c r="C9" s="26" t="s">
        <v>17</v>
      </c>
      <c r="D9" s="27" t="s">
        <v>20</v>
      </c>
      <c r="E9" s="26">
        <v>85</v>
      </c>
      <c r="F9" s="28"/>
      <c r="G9" s="26"/>
      <c r="H9" s="29" t="s">
        <v>21</v>
      </c>
      <c r="I9" s="27"/>
      <c r="J9" s="29"/>
      <c r="K9" s="36"/>
      <c r="L9" s="31">
        <f>(Q9*60+R9)/86400</f>
        <v>2.6438657407407409E-3</v>
      </c>
      <c r="M9" s="32"/>
      <c r="N9" s="33">
        <f>(L9-L$9)*86400</f>
        <v>0</v>
      </c>
      <c r="O9" s="37"/>
      <c r="P9" s="25"/>
      <c r="Q9" s="18">
        <v>3</v>
      </c>
      <c r="R9" s="24">
        <v>48.43</v>
      </c>
      <c r="S9" s="24"/>
      <c r="V9" s="19"/>
      <c r="W9" s="19"/>
      <c r="X9" s="20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7.25" customHeight="1" thickTop="1" thickBot="1">
      <c r="A10" s="25">
        <v>1</v>
      </c>
      <c r="B10" s="26">
        <v>85</v>
      </c>
      <c r="C10" s="26" t="s">
        <v>22</v>
      </c>
      <c r="D10" s="27" t="s">
        <v>23</v>
      </c>
      <c r="E10" s="26">
        <v>55</v>
      </c>
      <c r="F10" s="28">
        <v>21863</v>
      </c>
      <c r="G10" s="26"/>
      <c r="H10" s="29" t="s">
        <v>24</v>
      </c>
      <c r="I10" s="27"/>
      <c r="J10" s="29"/>
      <c r="K10" s="30"/>
      <c r="L10" s="31">
        <f>(Q10*60+R10)/86400</f>
        <v>1.5493055555555557E-3</v>
      </c>
      <c r="M10" s="32"/>
      <c r="N10" s="33">
        <v>0</v>
      </c>
      <c r="O10" s="34"/>
      <c r="P10" s="35"/>
      <c r="Q10" s="18">
        <v>2</v>
      </c>
      <c r="R10" s="24">
        <v>13.86</v>
      </c>
      <c r="S10" s="24"/>
      <c r="V10" s="19"/>
      <c r="W10" s="19"/>
      <c r="X10" s="20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7.25" customHeight="1" thickTop="1">
      <c r="A11" s="35">
        <v>1</v>
      </c>
      <c r="B11" s="20">
        <v>65</v>
      </c>
      <c r="C11" s="20" t="s">
        <v>17</v>
      </c>
      <c r="D11" s="38" t="s">
        <v>25</v>
      </c>
      <c r="E11" s="20">
        <v>50</v>
      </c>
      <c r="F11" s="39">
        <v>24062</v>
      </c>
      <c r="G11" s="20"/>
      <c r="H11" s="40" t="s">
        <v>26</v>
      </c>
      <c r="I11" s="38"/>
      <c r="J11" s="40"/>
      <c r="K11" s="41"/>
      <c r="L11" s="42">
        <f>(Q11*60+R11)/86400</f>
        <v>1.5737268518518518E-3</v>
      </c>
      <c r="M11" s="43"/>
      <c r="N11" s="44">
        <f>(L11-L$11)*86400</f>
        <v>0</v>
      </c>
      <c r="O11" s="34"/>
      <c r="P11" s="35"/>
      <c r="Q11" s="18">
        <v>2</v>
      </c>
      <c r="R11" s="24">
        <v>15.97</v>
      </c>
      <c r="S11" s="24"/>
      <c r="V11" s="19"/>
      <c r="W11" s="19"/>
      <c r="X11" s="20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ht="17.25" customHeight="1" thickBot="1">
      <c r="A12" s="45">
        <v>2</v>
      </c>
      <c r="B12" s="46">
        <v>66</v>
      </c>
      <c r="C12" s="46" t="s">
        <v>22</v>
      </c>
      <c r="D12" s="47" t="s">
        <v>27</v>
      </c>
      <c r="E12" s="46">
        <v>50</v>
      </c>
      <c r="F12" s="48">
        <v>22486</v>
      </c>
      <c r="G12" s="46"/>
      <c r="H12" s="49" t="s">
        <v>19</v>
      </c>
      <c r="I12" s="47"/>
      <c r="J12" s="49"/>
      <c r="K12" s="50"/>
      <c r="L12" s="51">
        <f>(Q12*60+R12)/86400</f>
        <v>1.6002314814814813E-3</v>
      </c>
      <c r="M12" s="52"/>
      <c r="N12" s="53">
        <f>(L12-L$11)*86400</f>
        <v>2.2899999999999956</v>
      </c>
      <c r="O12" s="34"/>
      <c r="P12" s="35"/>
      <c r="Q12" s="18">
        <v>2</v>
      </c>
      <c r="R12" s="24">
        <v>18.260000000000002</v>
      </c>
      <c r="S12" s="24"/>
      <c r="V12" s="19"/>
      <c r="W12" s="19"/>
      <c r="X12" s="20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ht="17.25" customHeight="1" thickTop="1">
      <c r="A13" s="35">
        <v>1</v>
      </c>
      <c r="B13" s="20">
        <v>60</v>
      </c>
      <c r="C13" s="20" t="s">
        <v>17</v>
      </c>
      <c r="D13" s="38" t="s">
        <v>28</v>
      </c>
      <c r="E13" s="20">
        <v>45</v>
      </c>
      <c r="F13" s="39"/>
      <c r="G13" s="20"/>
      <c r="H13" s="40" t="s">
        <v>29</v>
      </c>
      <c r="I13" s="38"/>
      <c r="J13" s="40"/>
      <c r="K13" s="41"/>
      <c r="L13" s="42">
        <f>(Q13*60+R13)/86400</f>
        <v>1.4232638888888888E-3</v>
      </c>
      <c r="M13" s="43"/>
      <c r="N13" s="44">
        <f>(L13-L$13)*86400</f>
        <v>0</v>
      </c>
      <c r="O13" s="34"/>
      <c r="P13" s="35"/>
      <c r="Q13" s="18">
        <v>2</v>
      </c>
      <c r="R13" s="24">
        <v>2.97</v>
      </c>
      <c r="S13" s="24"/>
      <c r="V13" s="19"/>
      <c r="W13" s="19"/>
      <c r="X13" s="20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ht="17.25" customHeight="1">
      <c r="A14" s="35">
        <v>2</v>
      </c>
      <c r="B14" s="20">
        <v>64</v>
      </c>
      <c r="C14" s="20" t="s">
        <v>22</v>
      </c>
      <c r="D14" s="38" t="s">
        <v>30</v>
      </c>
      <c r="E14" s="20">
        <v>45</v>
      </c>
      <c r="F14" s="39">
        <v>25563</v>
      </c>
      <c r="G14" s="20"/>
      <c r="H14" s="40" t="s">
        <v>31</v>
      </c>
      <c r="I14" s="38"/>
      <c r="J14" s="40"/>
      <c r="K14" s="41"/>
      <c r="L14" s="42">
        <f>(Q14*60+R14)/86400</f>
        <v>1.4869212962962963E-3</v>
      </c>
      <c r="M14" s="43"/>
      <c r="N14" s="54">
        <f t="shared" ref="N14:N15" si="1">(L14-L$13)*86400</f>
        <v>5.5000000000000044</v>
      </c>
      <c r="O14" s="34"/>
      <c r="P14" s="35"/>
      <c r="Q14" s="18">
        <v>2</v>
      </c>
      <c r="R14" s="24">
        <v>8.4700000000000006</v>
      </c>
      <c r="S14" s="24"/>
      <c r="V14" s="19"/>
      <c r="W14" s="19"/>
      <c r="X14" s="20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ht="17.25" customHeight="1" thickBot="1">
      <c r="A15" s="45">
        <v>3</v>
      </c>
      <c r="B15" s="46">
        <v>53</v>
      </c>
      <c r="C15" s="46" t="s">
        <v>22</v>
      </c>
      <c r="D15" s="47" t="s">
        <v>32</v>
      </c>
      <c r="E15" s="46">
        <v>45</v>
      </c>
      <c r="F15" s="48">
        <v>25518</v>
      </c>
      <c r="G15" s="46"/>
      <c r="H15" s="49" t="s">
        <v>24</v>
      </c>
      <c r="I15" s="47"/>
      <c r="J15" s="49"/>
      <c r="K15" s="50"/>
      <c r="L15" s="51">
        <f>(Q15*60+R15)/86400</f>
        <v>1.6518518518518518E-3</v>
      </c>
      <c r="M15" s="52"/>
      <c r="N15" s="53">
        <f t="shared" si="1"/>
        <v>19.750000000000004</v>
      </c>
      <c r="O15" s="34"/>
      <c r="P15" s="35"/>
      <c r="Q15" s="18">
        <v>2</v>
      </c>
      <c r="R15" s="24">
        <v>22.72</v>
      </c>
      <c r="S15" s="24"/>
      <c r="V15" s="19"/>
      <c r="W15" s="19"/>
      <c r="X15" s="20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38" ht="17.25" customHeight="1" thickTop="1" thickBot="1">
      <c r="A16" s="25">
        <v>1</v>
      </c>
      <c r="B16" s="26">
        <v>31</v>
      </c>
      <c r="C16" s="26" t="s">
        <v>17</v>
      </c>
      <c r="D16" s="27" t="s">
        <v>33</v>
      </c>
      <c r="E16" s="26">
        <v>30</v>
      </c>
      <c r="F16" s="28">
        <v>30479</v>
      </c>
      <c r="G16" s="26"/>
      <c r="H16" s="29" t="s">
        <v>31</v>
      </c>
      <c r="I16" s="27"/>
      <c r="J16" s="29"/>
      <c r="K16" s="30"/>
      <c r="L16" s="31">
        <f>(Q16*60+R16)/86400</f>
        <v>1.5004629629629628E-3</v>
      </c>
      <c r="M16" s="32"/>
      <c r="N16" s="33">
        <v>0</v>
      </c>
      <c r="O16" s="34"/>
      <c r="P16" s="35"/>
      <c r="Q16" s="18">
        <v>2</v>
      </c>
      <c r="R16" s="24">
        <v>9.64</v>
      </c>
      <c r="S16" s="24"/>
      <c r="V16" s="19"/>
      <c r="W16" s="19"/>
      <c r="X16" s="2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ht="17.25" customHeight="1" thickTop="1" thickBot="1">
      <c r="A17" s="35"/>
      <c r="B17" s="20">
        <v>102</v>
      </c>
      <c r="C17" s="20" t="s">
        <v>22</v>
      </c>
      <c r="D17" s="38" t="s">
        <v>34</v>
      </c>
      <c r="E17" s="20">
        <v>65</v>
      </c>
      <c r="F17" s="39">
        <v>18510</v>
      </c>
      <c r="G17" s="20"/>
      <c r="H17" s="40" t="s">
        <v>35</v>
      </c>
      <c r="I17" s="38"/>
      <c r="J17" s="40"/>
      <c r="K17" s="41"/>
      <c r="L17" s="42" t="s">
        <v>36</v>
      </c>
      <c r="M17" s="43"/>
      <c r="N17" s="54">
        <v>0</v>
      </c>
      <c r="O17" s="37"/>
      <c r="P17" s="45"/>
      <c r="Q17" s="18"/>
      <c r="R17" s="24"/>
      <c r="S17" s="24"/>
      <c r="V17" s="19"/>
      <c r="W17" s="19"/>
      <c r="X17" s="20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ht="17.25" customHeight="1" thickTop="1">
      <c r="A18" s="35"/>
      <c r="B18" s="20">
        <v>82</v>
      </c>
      <c r="C18" s="20" t="s">
        <v>17</v>
      </c>
      <c r="D18" s="38" t="s">
        <v>37</v>
      </c>
      <c r="E18" s="20">
        <v>50</v>
      </c>
      <c r="F18" s="39">
        <v>22656</v>
      </c>
      <c r="G18" s="20"/>
      <c r="H18" s="40" t="s">
        <v>38</v>
      </c>
      <c r="I18" s="38"/>
      <c r="J18" s="40"/>
      <c r="K18" s="41"/>
      <c r="L18" s="42" t="s">
        <v>36</v>
      </c>
      <c r="M18" s="43"/>
      <c r="N18" s="54">
        <v>0</v>
      </c>
      <c r="O18" s="34"/>
      <c r="P18" s="35"/>
      <c r="Q18" s="18"/>
      <c r="R18" s="24"/>
      <c r="S18" s="24"/>
      <c r="V18" s="19"/>
      <c r="W18" s="19"/>
      <c r="X18" s="20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ht="5.25" customHeight="1" thickBot="1">
      <c r="A19" s="45"/>
      <c r="B19" s="46"/>
      <c r="C19" s="46"/>
      <c r="D19" s="47"/>
      <c r="E19" s="48"/>
      <c r="F19" s="46"/>
      <c r="G19" s="46"/>
      <c r="H19" s="49"/>
      <c r="I19" s="46"/>
      <c r="J19" s="49"/>
      <c r="K19" s="50"/>
      <c r="L19" s="51"/>
      <c r="M19" s="52"/>
      <c r="N19" s="53"/>
      <c r="O19" s="53"/>
      <c r="P19" s="45"/>
      <c r="Q19" s="18"/>
      <c r="R19" s="24"/>
      <c r="S19" s="24"/>
      <c r="V19" s="19"/>
      <c r="W19" s="19"/>
      <c r="X19" s="2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ht="14.25" customHeight="1" thickTop="1">
      <c r="A20" s="35"/>
      <c r="B20" s="20"/>
      <c r="C20" s="20"/>
      <c r="D20" s="55"/>
      <c r="E20" s="56"/>
      <c r="F20" s="57"/>
      <c r="G20" s="57"/>
      <c r="H20" s="58"/>
      <c r="I20" s="40"/>
      <c r="J20" s="40"/>
      <c r="K20" s="41"/>
      <c r="L20" s="59"/>
      <c r="M20" s="43"/>
      <c r="N20" s="54"/>
      <c r="O20" s="54"/>
      <c r="P20" s="35"/>
      <c r="Q20" s="18"/>
      <c r="R20" s="24"/>
      <c r="S20" s="24"/>
      <c r="V20" s="19"/>
      <c r="W20" s="19"/>
      <c r="X20" s="20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6.5" customHeight="1">
      <c r="B21" s="60" t="s">
        <v>39</v>
      </c>
      <c r="C21" s="60"/>
      <c r="D21" s="61"/>
      <c r="E21" s="61"/>
      <c r="F21" s="61"/>
      <c r="G21" s="62"/>
      <c r="L21" s="62" t="s">
        <v>40</v>
      </c>
      <c r="M21" s="60"/>
      <c r="N21" s="60"/>
      <c r="O21" s="60"/>
      <c r="P21" s="63"/>
    </row>
    <row r="22" spans="1:38" ht="16.5" customHeight="1">
      <c r="B22" s="60" t="s">
        <v>41</v>
      </c>
      <c r="C22" s="60"/>
      <c r="D22" s="64"/>
      <c r="E22" s="65"/>
      <c r="F22" s="66"/>
      <c r="G22" s="62"/>
      <c r="I22" s="58"/>
      <c r="L22" s="62" t="s">
        <v>42</v>
      </c>
      <c r="M22" s="60"/>
      <c r="N22" s="60"/>
      <c r="O22" s="60"/>
      <c r="P22" s="63"/>
    </row>
    <row r="23" spans="1:38" ht="16.5" customHeight="1">
      <c r="A23" s="35"/>
      <c r="B23" s="67"/>
      <c r="C23" s="67"/>
      <c r="D23" s="68"/>
      <c r="E23" s="69"/>
      <c r="F23" s="70"/>
      <c r="G23" s="70"/>
      <c r="I23" s="40"/>
      <c r="J23" s="40"/>
      <c r="K23" s="41"/>
      <c r="L23" s="62" t="s">
        <v>43</v>
      </c>
      <c r="M23" s="71"/>
      <c r="N23" s="72"/>
      <c r="O23" s="72"/>
      <c r="P23" s="35"/>
      <c r="Q23" s="18"/>
      <c r="R23" s="24"/>
      <c r="S23" s="24"/>
      <c r="V23" s="19"/>
      <c r="W23" s="19"/>
      <c r="X23" s="20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6" spans="1:38">
      <c r="B26" s="60" t="s">
        <v>44</v>
      </c>
    </row>
    <row r="39" spans="1:32" ht="17.25" customHeight="1">
      <c r="A39" s="73" t="s">
        <v>45</v>
      </c>
      <c r="B39" s="73"/>
      <c r="C39" s="73"/>
      <c r="D39" s="73"/>
      <c r="E39" s="74"/>
      <c r="F39" s="75"/>
      <c r="G39" s="74"/>
      <c r="H39" s="76" t="s">
        <v>46</v>
      </c>
      <c r="I39" s="76"/>
      <c r="J39" s="76"/>
      <c r="K39" s="76"/>
      <c r="L39" s="76"/>
      <c r="M39" s="76"/>
      <c r="N39" s="76"/>
      <c r="O39" s="34"/>
      <c r="P39" s="35"/>
      <c r="Q39" s="77"/>
      <c r="R39" s="24"/>
      <c r="S39" s="24"/>
      <c r="T39" s="19"/>
      <c r="U39" s="19"/>
      <c r="V39" s="19"/>
      <c r="W39" s="19"/>
      <c r="X39" s="20"/>
      <c r="Y39" s="19"/>
      <c r="Z39" s="19"/>
      <c r="AA39" s="19"/>
      <c r="AB39" s="19"/>
      <c r="AC39" s="19"/>
      <c r="AD39" s="19"/>
      <c r="AE39" s="19"/>
      <c r="AF39" s="19"/>
    </row>
  </sheetData>
  <dataConsolidate/>
  <mergeCells count="7">
    <mergeCell ref="A2:N2"/>
    <mergeCell ref="A3:N3"/>
    <mergeCell ref="A4:D4"/>
    <mergeCell ref="H4:N4"/>
    <mergeCell ref="C6:J6"/>
    <mergeCell ref="A39:D39"/>
    <mergeCell ref="H39:N39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1000_02 (2)</vt:lpstr>
      <vt:lpstr>'1000_02 (2)'!Women1000_1</vt:lpstr>
      <vt:lpstr>'1000_02 (2)'!Заголовки_для_печати</vt:lpstr>
      <vt:lpstr>'1000_02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2016-04-02T07:16:42Z</dcterms:created>
  <dcterms:modified xsi:type="dcterms:W3CDTF">2016-04-02T07:19:33Z</dcterms:modified>
</cp:coreProperties>
</file>